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inistracion\Users\PC\Documents\Denis\Caminos Rurales\C.Vial Andonaegui\2023\"/>
    </mc:Choice>
  </mc:AlternateContent>
  <bookViews>
    <workbookView xWindow="0" yWindow="0" windowWidth="19200" windowHeight="6900"/>
  </bookViews>
  <sheets>
    <sheet name="Hoja1" sheetId="1" r:id="rId1"/>
  </sheets>
  <definedNames>
    <definedName name="_xlnm._FilterDatabase" localSheetId="0" hidden="1">Hoja1!$A$8:$E$25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25" i="1"/>
  <c r="C49" i="1" l="1"/>
  <c r="C48" i="1"/>
  <c r="C63" i="1" s="1"/>
  <c r="C65" i="1" s="1"/>
</calcChain>
</file>

<file path=xl/sharedStrings.xml><?xml version="1.0" encoding="utf-8"?>
<sst xmlns="http://schemas.openxmlformats.org/spreadsheetml/2006/main" count="63" uniqueCount="47">
  <si>
    <t xml:space="preserve">                              Consorcio Vial Rural Camino Gobernador Andonaegui</t>
  </si>
  <si>
    <t>INGRESOS</t>
  </si>
  <si>
    <t>Fecha</t>
  </si>
  <si>
    <t>Descripcion</t>
  </si>
  <si>
    <t>Monto</t>
  </si>
  <si>
    <t>TOTAL INGRESOS</t>
  </si>
  <si>
    <t>EGRESOS</t>
  </si>
  <si>
    <t>TOTAL EGRESOS</t>
  </si>
  <si>
    <t>Municipalidad Ex de la Cruz</t>
  </si>
  <si>
    <t>Hasta diciembre 2023</t>
  </si>
  <si>
    <t>Gastos varios: sueldos, honorarios, gastos bancarios</t>
  </si>
  <si>
    <t>SALDO A DICIEMBRE 2023</t>
  </si>
  <si>
    <t>Saldo Inicial</t>
  </si>
  <si>
    <t>Rawski Anabella - Fc 1, 2, 6 y 7 (materiales)</t>
  </si>
  <si>
    <t>Rawski Anabella - Fc 1, 2, 6 y 7 a cuenta (materiales)</t>
  </si>
  <si>
    <t>Rawski Anabella - Fc 1- 8, 9 y 10 (materiales)</t>
  </si>
  <si>
    <t>Rawski Anabella - Fc 1, 2, 6 y 7 saldo (materiales)</t>
  </si>
  <si>
    <t>Rawski Anabella - Fc 1- 8, 9 y 10 a cuenta (materiales)</t>
  </si>
  <si>
    <t>Rawski Anabella - Fc 1- 8, 9 y 10 saldo (materiales)</t>
  </si>
  <si>
    <t>Cabrera Maximiliano José - Fc 1- 1 (materiales)</t>
  </si>
  <si>
    <t>Cabrera Maximiliano José - Fc 1- 2 (materiales)</t>
  </si>
  <si>
    <t>Cabrera Maximiliano José - Fc 1- 3 (materiales)</t>
  </si>
  <si>
    <t>Cabrera Maximiliano José - Fc 1- 4 (materiales)</t>
  </si>
  <si>
    <t>Cabrera Maximiliano José - Fc 1- 5 (materiales)</t>
  </si>
  <si>
    <t>Rawski Anabella - Fc 2- 5 (materiales)</t>
  </si>
  <si>
    <t>Rawski Anabella - Fc 2- 6 (materiales)</t>
  </si>
  <si>
    <t>Rawski Anabella - Fc 2- 7 (materiales)</t>
  </si>
  <si>
    <t>Cabrera Maximiliano José - Fc 1- 7 (materiales)</t>
  </si>
  <si>
    <t>Cabrera Maximiliano José - Fc 1- 8 (materiales)</t>
  </si>
  <si>
    <t>Cabrera Maximiliano José - Fc 1- 9 (materiales)</t>
  </si>
  <si>
    <t>Cabrera Maximiliano José - Fc 1- 6 (materiales)</t>
  </si>
  <si>
    <t>Rawski Anabella - Fc 2- 3 (materiales)</t>
  </si>
  <si>
    <t>Rawski Anabella - Fc 2- 4 (materiales)</t>
  </si>
  <si>
    <t>Cabrera - Fc 1-10 (materiales)</t>
  </si>
  <si>
    <t>Cabrera - Fc 1-11 (materiales)</t>
  </si>
  <si>
    <t>Cabrera - Fc 1-12 (materiales)</t>
  </si>
  <si>
    <t>Rawski - Fc 2-8 (materiales)</t>
  </si>
  <si>
    <t>Rawski - Fc 2-9 (materiales)</t>
  </si>
  <si>
    <t>Rawski - Fc 2-11 (materiales)</t>
  </si>
  <si>
    <t>Rawski - Fc 2-12 (materiales)</t>
  </si>
  <si>
    <t>Cabrera - Fc 1-13 (materiales)</t>
  </si>
  <si>
    <t>Intereses Plazo Fijo</t>
  </si>
  <si>
    <t>Gallo Silvina -  Fc 2-1855 (certificacion de carteles)</t>
  </si>
  <si>
    <t>Lemur SRL - Fc 2-102 (carteles señalización)</t>
  </si>
  <si>
    <t>Velasco Analía Ester - Fc 3 - 136 (carteles señalización)</t>
  </si>
  <si>
    <t>Valdez Daniel Alfredo -  Fc 4-16 (saldo 50%)(carteles señalización)</t>
  </si>
  <si>
    <t>Valdez Daniel Alfredo -  Fc 4-14 (a cta 50%)(carteles señalización)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</si>
</sst>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164" fontId="1" fillId="0" borderId="1" xfId="0" applyNumberFormat="1" applyFont="1" applyBorder="1"/>
    <xf numFmtId="16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0" borderId="0" xfId="0" applyFont="1" applyBorder="1"/>
    <xf numFmtId="164" fontId="3" fillId="0" borderId="0" xfId="0" applyNumberFormat="1" applyFont="1" applyBorder="1"/>
    <xf numFmtId="0" fontId="0" fillId="2" borderId="1" xfId="0" applyFill="1" applyBorder="1"/>
    <xf numFmtId="4" fontId="0" fillId="2" borderId="2" xfId="0" applyNumberFormat="1" applyFill="1" applyBorder="1"/>
    <xf numFmtId="0" fontId="0" fillId="0" borderId="0" xfId="0"/>
    <xf numFmtId="0" fontId="4" fillId="2" borderId="0" xfId="0" applyFont="1" applyFill="1" applyBorder="1" applyAlignment="1">
      <alignment horizontal="left"/>
    </xf>
    <xf numFmtId="4" fontId="0" fillId="2" borderId="2" xfId="0" applyNumberFormat="1" applyFill="1" applyBorder="1" applyAlignment="1"/>
    <xf numFmtId="0" fontId="4" fillId="2" borderId="2" xfId="0" applyFont="1" applyFill="1" applyBorder="1" applyAlignment="1">
      <alignment horizontal="left"/>
    </xf>
    <xf numFmtId="164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1</xdr:col>
      <xdr:colOff>409574</xdr:colOff>
      <xdr:row>5</xdr:row>
      <xdr:rowOff>28575</xdr:rowOff>
    </xdr:to>
    <xdr:pic>
      <xdr:nvPicPr>
        <xdr:cNvPr id="2" name="Imagen 1" descr="C:\Users\Denise\Pictures\Menbret y logo\LOGO alt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4300"/>
          <a:ext cx="1057274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65"/>
  <sheetViews>
    <sheetView tabSelected="1" workbookViewId="0">
      <selection activeCell="E35" sqref="E35"/>
    </sheetView>
  </sheetViews>
  <sheetFormatPr baseColWidth="10" defaultRowHeight="15" x14ac:dyDescent="0.25"/>
  <cols>
    <col min="1" max="1" width="10.7109375" customWidth="1"/>
    <col min="2" max="2" width="58.42578125" style="1" customWidth="1"/>
    <col min="3" max="3" width="13.140625" style="1" bestFit="1" customWidth="1"/>
    <col min="4" max="4" width="13.85546875" style="1" bestFit="1" customWidth="1"/>
  </cols>
  <sheetData>
    <row r="3" spans="1:4" ht="18.75" x14ac:dyDescent="0.3">
      <c r="A3" s="5" t="s">
        <v>0</v>
      </c>
      <c r="B3" s="5"/>
      <c r="C3" s="5"/>
      <c r="D3" s="5"/>
    </row>
    <row r="6" spans="1:4" x14ac:dyDescent="0.25">
      <c r="B6" s="6" t="s">
        <v>9</v>
      </c>
      <c r="C6" s="7"/>
    </row>
    <row r="7" spans="1:4" x14ac:dyDescent="0.25">
      <c r="A7" s="2" t="s">
        <v>1</v>
      </c>
      <c r="B7" s="3"/>
      <c r="C7" s="3"/>
    </row>
    <row r="8" spans="1:4" x14ac:dyDescent="0.25">
      <c r="A8" s="8" t="s">
        <v>2</v>
      </c>
      <c r="B8" s="8" t="s">
        <v>3</v>
      </c>
      <c r="C8" s="9" t="s">
        <v>4</v>
      </c>
    </row>
    <row r="9" spans="1:4" x14ac:dyDescent="0.25">
      <c r="A9" s="10">
        <v>44928</v>
      </c>
      <c r="B9" s="11" t="s">
        <v>12</v>
      </c>
      <c r="C9" s="15">
        <f>1100000-20174.79</f>
        <v>1079825.21</v>
      </c>
    </row>
    <row r="10" spans="1:4" x14ac:dyDescent="0.25">
      <c r="A10" s="10">
        <v>44936</v>
      </c>
      <c r="B10" s="11" t="s">
        <v>8</v>
      </c>
      <c r="C10" s="15">
        <v>348755.06</v>
      </c>
    </row>
    <row r="11" spans="1:4" x14ac:dyDescent="0.25">
      <c r="A11" s="10">
        <v>44953</v>
      </c>
      <c r="B11" s="11" t="s">
        <v>41</v>
      </c>
      <c r="C11" s="15">
        <v>60123.29</v>
      </c>
    </row>
    <row r="12" spans="1:4" x14ac:dyDescent="0.25">
      <c r="A12" s="10">
        <v>44959</v>
      </c>
      <c r="B12" s="11" t="s">
        <v>8</v>
      </c>
      <c r="C12" s="15">
        <v>343596.5</v>
      </c>
    </row>
    <row r="13" spans="1:4" x14ac:dyDescent="0.25">
      <c r="A13" s="10">
        <v>44991</v>
      </c>
      <c r="B13" s="11" t="s">
        <v>8</v>
      </c>
      <c r="C13" s="15">
        <v>348755.06</v>
      </c>
    </row>
    <row r="14" spans="1:4" x14ac:dyDescent="0.25">
      <c r="A14" s="10">
        <v>44993</v>
      </c>
      <c r="B14" s="11" t="s">
        <v>8</v>
      </c>
      <c r="C14" s="15">
        <v>500000</v>
      </c>
    </row>
    <row r="15" spans="1:4" x14ac:dyDescent="0.25">
      <c r="A15" s="10">
        <v>44993</v>
      </c>
      <c r="B15" s="11" t="s">
        <v>8</v>
      </c>
      <c r="C15" s="15">
        <v>500000</v>
      </c>
    </row>
    <row r="16" spans="1:4" x14ac:dyDescent="0.25">
      <c r="A16" s="10">
        <v>44993</v>
      </c>
      <c r="B16" s="11" t="s">
        <v>8</v>
      </c>
      <c r="C16" s="15">
        <v>500000</v>
      </c>
    </row>
    <row r="17" spans="1:5" x14ac:dyDescent="0.25">
      <c r="A17" s="10">
        <v>44993</v>
      </c>
      <c r="B17" s="11" t="s">
        <v>8</v>
      </c>
      <c r="C17" s="15">
        <v>500000</v>
      </c>
    </row>
    <row r="18" spans="1:5" x14ac:dyDescent="0.25">
      <c r="A18" s="10">
        <v>44993</v>
      </c>
      <c r="B18" s="11" t="s">
        <v>8</v>
      </c>
      <c r="C18" s="15">
        <v>500000</v>
      </c>
    </row>
    <row r="19" spans="1:5" x14ac:dyDescent="0.25">
      <c r="A19" s="10">
        <v>44993</v>
      </c>
      <c r="B19" s="11" t="s">
        <v>8</v>
      </c>
      <c r="C19" s="15">
        <v>520197.36</v>
      </c>
    </row>
    <row r="20" spans="1:5" x14ac:dyDescent="0.25">
      <c r="A20" s="10">
        <v>45057</v>
      </c>
      <c r="B20" s="11" t="s">
        <v>8</v>
      </c>
      <c r="C20" s="15">
        <v>515238.82</v>
      </c>
    </row>
    <row r="21" spans="1:5" s="16" customFormat="1" x14ac:dyDescent="0.25">
      <c r="A21" s="10">
        <v>45106</v>
      </c>
      <c r="B21" s="11" t="s">
        <v>8</v>
      </c>
      <c r="C21" s="15">
        <v>600145.82999999996</v>
      </c>
      <c r="D21" s="1"/>
    </row>
    <row r="22" spans="1:5" s="16" customFormat="1" x14ac:dyDescent="0.25">
      <c r="A22" s="10">
        <v>45162</v>
      </c>
      <c r="B22" s="11" t="s">
        <v>8</v>
      </c>
      <c r="C22" s="15">
        <v>500000</v>
      </c>
      <c r="D22" s="1"/>
    </row>
    <row r="23" spans="1:5" s="16" customFormat="1" x14ac:dyDescent="0.25">
      <c r="A23" s="10">
        <v>45191</v>
      </c>
      <c r="B23" s="11" t="s">
        <v>8</v>
      </c>
      <c r="C23" s="15">
        <v>1210948.24</v>
      </c>
      <c r="D23" s="1"/>
    </row>
    <row r="24" spans="1:5" s="16" customFormat="1" x14ac:dyDescent="0.25">
      <c r="A24" s="10">
        <v>45222</v>
      </c>
      <c r="B24" s="11" t="s">
        <v>8</v>
      </c>
      <c r="C24" s="15">
        <v>575503.94999999995</v>
      </c>
      <c r="D24" s="1"/>
    </row>
    <row r="25" spans="1:5" x14ac:dyDescent="0.25">
      <c r="A25" s="2" t="s">
        <v>5</v>
      </c>
      <c r="B25" s="2"/>
      <c r="C25" s="4">
        <f>SUM(C9:C24)</f>
        <v>8603089.3200000003</v>
      </c>
    </row>
    <row r="26" spans="1:5" x14ac:dyDescent="0.25">
      <c r="A26" s="2"/>
      <c r="B26" s="2"/>
      <c r="C26" s="4"/>
      <c r="E26" s="1"/>
    </row>
    <row r="27" spans="1:5" x14ac:dyDescent="0.25">
      <c r="A27" s="2" t="s">
        <v>6</v>
      </c>
      <c r="B27" s="2"/>
      <c r="C27" s="4"/>
    </row>
    <row r="28" spans="1:5" x14ac:dyDescent="0.25">
      <c r="A28" s="8" t="s">
        <v>2</v>
      </c>
      <c r="B28" s="8" t="s">
        <v>3</v>
      </c>
      <c r="C28" s="9" t="s">
        <v>4</v>
      </c>
    </row>
    <row r="29" spans="1:5" x14ac:dyDescent="0.25">
      <c r="A29" s="10">
        <v>44938</v>
      </c>
      <c r="B29" s="11" t="s">
        <v>13</v>
      </c>
      <c r="C29" s="15">
        <v>266722.67</v>
      </c>
    </row>
    <row r="30" spans="1:5" s="16" customFormat="1" x14ac:dyDescent="0.25">
      <c r="A30" s="10">
        <v>44953</v>
      </c>
      <c r="B30" s="11" t="s">
        <v>43</v>
      </c>
      <c r="C30" s="15">
        <v>37510</v>
      </c>
      <c r="D30" s="1"/>
    </row>
    <row r="31" spans="1:5" s="16" customFormat="1" x14ac:dyDescent="0.25">
      <c r="A31" s="10">
        <v>44956</v>
      </c>
      <c r="B31" s="11" t="s">
        <v>44</v>
      </c>
      <c r="C31" s="15">
        <v>14500</v>
      </c>
      <c r="D31" s="1"/>
    </row>
    <row r="32" spans="1:5" s="16" customFormat="1" x14ac:dyDescent="0.25">
      <c r="A32" s="10">
        <v>44967</v>
      </c>
      <c r="B32" s="11" t="s">
        <v>14</v>
      </c>
      <c r="C32" s="15">
        <v>266722.67</v>
      </c>
      <c r="D32" s="1"/>
    </row>
    <row r="33" spans="1:4" s="16" customFormat="1" x14ac:dyDescent="0.25">
      <c r="A33" s="10">
        <v>44989</v>
      </c>
      <c r="B33" s="11" t="s">
        <v>15</v>
      </c>
      <c r="C33" s="15">
        <v>198321.33</v>
      </c>
      <c r="D33" s="1"/>
    </row>
    <row r="34" spans="1:4" s="16" customFormat="1" x14ac:dyDescent="0.25">
      <c r="A34" s="10">
        <v>44995</v>
      </c>
      <c r="B34" s="11" t="s">
        <v>16</v>
      </c>
      <c r="C34" s="15">
        <v>266722.67</v>
      </c>
      <c r="D34" s="1"/>
    </row>
    <row r="35" spans="1:4" s="16" customFormat="1" x14ac:dyDescent="0.25">
      <c r="A35" s="10">
        <v>45002</v>
      </c>
      <c r="B35" s="11" t="s">
        <v>17</v>
      </c>
      <c r="C35" s="15">
        <v>198321.33</v>
      </c>
      <c r="D35" s="1"/>
    </row>
    <row r="36" spans="1:4" s="16" customFormat="1" x14ac:dyDescent="0.25">
      <c r="A36" s="10">
        <v>45002</v>
      </c>
      <c r="B36" s="14" t="s">
        <v>46</v>
      </c>
      <c r="C36" s="15">
        <v>82000</v>
      </c>
      <c r="D36" s="1"/>
    </row>
    <row r="37" spans="1:4" x14ac:dyDescent="0.25">
      <c r="A37" s="10">
        <v>45020</v>
      </c>
      <c r="B37" s="14" t="s">
        <v>45</v>
      </c>
      <c r="C37" s="15">
        <v>82000</v>
      </c>
    </row>
    <row r="38" spans="1:4" x14ac:dyDescent="0.25">
      <c r="A38" s="10">
        <v>45033</v>
      </c>
      <c r="B38" s="17" t="s">
        <v>18</v>
      </c>
      <c r="C38" s="15">
        <v>198321.34</v>
      </c>
    </row>
    <row r="39" spans="1:4" x14ac:dyDescent="0.25">
      <c r="A39" s="10">
        <v>45044</v>
      </c>
      <c r="B39" s="11" t="s">
        <v>19</v>
      </c>
      <c r="C39" s="15">
        <v>206180</v>
      </c>
    </row>
    <row r="40" spans="1:4" x14ac:dyDescent="0.25">
      <c r="A40" s="10">
        <v>45044</v>
      </c>
      <c r="B40" s="17" t="s">
        <v>20</v>
      </c>
      <c r="C40" s="15">
        <v>208620</v>
      </c>
    </row>
    <row r="41" spans="1:4" x14ac:dyDescent="0.25">
      <c r="A41" s="10">
        <v>45044</v>
      </c>
      <c r="B41" s="11" t="s">
        <v>21</v>
      </c>
      <c r="C41" s="15">
        <v>225090</v>
      </c>
    </row>
    <row r="42" spans="1:4" x14ac:dyDescent="0.25">
      <c r="A42" s="10">
        <v>45044</v>
      </c>
      <c r="B42" s="11" t="s">
        <v>22</v>
      </c>
      <c r="C42" s="15">
        <v>214110</v>
      </c>
    </row>
    <row r="43" spans="1:4" x14ac:dyDescent="0.25">
      <c r="A43" s="10">
        <v>45044</v>
      </c>
      <c r="B43" s="11" t="s">
        <v>23</v>
      </c>
      <c r="C43" s="15">
        <v>255500</v>
      </c>
    </row>
    <row r="44" spans="1:4" x14ac:dyDescent="0.25">
      <c r="A44" s="10">
        <v>45054</v>
      </c>
      <c r="B44" s="11" t="s">
        <v>24</v>
      </c>
      <c r="C44" s="15">
        <v>252000</v>
      </c>
    </row>
    <row r="45" spans="1:4" x14ac:dyDescent="0.25">
      <c r="A45" s="10">
        <v>45054</v>
      </c>
      <c r="B45" s="11" t="s">
        <v>25</v>
      </c>
      <c r="C45" s="15">
        <v>253120</v>
      </c>
    </row>
    <row r="46" spans="1:4" x14ac:dyDescent="0.25">
      <c r="A46" s="10">
        <v>45054</v>
      </c>
      <c r="B46" s="11" t="s">
        <v>26</v>
      </c>
      <c r="C46" s="15">
        <v>248640</v>
      </c>
    </row>
    <row r="47" spans="1:4" x14ac:dyDescent="0.25">
      <c r="A47" s="10">
        <v>45054</v>
      </c>
      <c r="B47" s="11" t="s">
        <v>27</v>
      </c>
      <c r="C47" s="15">
        <v>255360</v>
      </c>
    </row>
    <row r="48" spans="1:4" x14ac:dyDescent="0.25">
      <c r="A48" s="10">
        <v>45054</v>
      </c>
      <c r="B48" s="11" t="s">
        <v>28</v>
      </c>
      <c r="C48" s="15">
        <f>250180</f>
        <v>250180</v>
      </c>
    </row>
    <row r="49" spans="1:4" s="16" customFormat="1" x14ac:dyDescent="0.25">
      <c r="A49" s="10">
        <v>45054</v>
      </c>
      <c r="B49" s="11" t="s">
        <v>29</v>
      </c>
      <c r="C49" s="15">
        <f>250460</f>
        <v>250460</v>
      </c>
      <c r="D49" s="1"/>
    </row>
    <row r="50" spans="1:4" s="16" customFormat="1" x14ac:dyDescent="0.25">
      <c r="A50" s="10">
        <v>45068</v>
      </c>
      <c r="B50" s="11" t="s">
        <v>30</v>
      </c>
      <c r="C50" s="15">
        <v>252000</v>
      </c>
      <c r="D50" s="1"/>
    </row>
    <row r="51" spans="1:4" s="16" customFormat="1" x14ac:dyDescent="0.25">
      <c r="A51" s="10">
        <v>45068</v>
      </c>
      <c r="B51" s="11" t="s">
        <v>31</v>
      </c>
      <c r="C51" s="15">
        <v>220515</v>
      </c>
      <c r="D51" s="1"/>
    </row>
    <row r="52" spans="1:4" s="16" customFormat="1" x14ac:dyDescent="0.25">
      <c r="A52" s="10">
        <v>45068</v>
      </c>
      <c r="B52" s="11" t="s">
        <v>32</v>
      </c>
      <c r="C52" s="15">
        <v>212890</v>
      </c>
      <c r="D52" s="1"/>
    </row>
    <row r="53" spans="1:4" s="16" customFormat="1" x14ac:dyDescent="0.25">
      <c r="A53" s="10">
        <v>45118</v>
      </c>
      <c r="B53" s="11" t="s">
        <v>42</v>
      </c>
      <c r="C53" s="15">
        <v>45000</v>
      </c>
      <c r="D53" s="1"/>
    </row>
    <row r="54" spans="1:4" s="16" customFormat="1" x14ac:dyDescent="0.25">
      <c r="A54" s="10">
        <v>45132</v>
      </c>
      <c r="B54" s="11" t="s">
        <v>33</v>
      </c>
      <c r="C54" s="15">
        <v>315000</v>
      </c>
      <c r="D54" s="1"/>
    </row>
    <row r="55" spans="1:4" s="16" customFormat="1" x14ac:dyDescent="0.25">
      <c r="A55" s="10">
        <v>45132</v>
      </c>
      <c r="B55" s="11" t="s">
        <v>34</v>
      </c>
      <c r="C55" s="15">
        <v>315000</v>
      </c>
      <c r="D55" s="1"/>
    </row>
    <row r="56" spans="1:4" s="16" customFormat="1" x14ac:dyDescent="0.25">
      <c r="A56" s="10">
        <v>45132</v>
      </c>
      <c r="B56" s="11" t="s">
        <v>35</v>
      </c>
      <c r="C56" s="15">
        <v>315000</v>
      </c>
      <c r="D56" s="1"/>
    </row>
    <row r="57" spans="1:4" s="16" customFormat="1" x14ac:dyDescent="0.25">
      <c r="A57" s="10">
        <v>45132</v>
      </c>
      <c r="B57" s="11" t="s">
        <v>36</v>
      </c>
      <c r="C57" s="15">
        <v>315000</v>
      </c>
      <c r="D57" s="1"/>
    </row>
    <row r="58" spans="1:4" s="16" customFormat="1" x14ac:dyDescent="0.25">
      <c r="A58" s="10">
        <v>45132</v>
      </c>
      <c r="B58" s="11" t="s">
        <v>37</v>
      </c>
      <c r="C58" s="15">
        <v>315000</v>
      </c>
      <c r="D58" s="1"/>
    </row>
    <row r="59" spans="1:4" s="16" customFormat="1" x14ac:dyDescent="0.25">
      <c r="A59" s="10">
        <v>45259</v>
      </c>
      <c r="B59" s="11" t="s">
        <v>38</v>
      </c>
      <c r="C59" s="15">
        <v>497953.5</v>
      </c>
      <c r="D59" s="1"/>
    </row>
    <row r="60" spans="1:4" s="16" customFormat="1" x14ac:dyDescent="0.25">
      <c r="A60" s="10">
        <v>45259</v>
      </c>
      <c r="B60" s="11" t="s">
        <v>39</v>
      </c>
      <c r="C60" s="15">
        <v>508355</v>
      </c>
      <c r="D60" s="1"/>
    </row>
    <row r="61" spans="1:4" s="16" customFormat="1" x14ac:dyDescent="0.25">
      <c r="A61" s="10">
        <v>45259</v>
      </c>
      <c r="B61" s="11" t="s">
        <v>40</v>
      </c>
      <c r="C61" s="15">
        <v>520075</v>
      </c>
      <c r="D61" s="1"/>
    </row>
    <row r="62" spans="1:4" s="21" customFormat="1" x14ac:dyDescent="0.25">
      <c r="A62" s="10">
        <v>45291</v>
      </c>
      <c r="B62" s="19" t="s">
        <v>10</v>
      </c>
      <c r="C62" s="18">
        <v>444703.81</v>
      </c>
      <c r="D62" s="20"/>
    </row>
    <row r="63" spans="1:4" x14ac:dyDescent="0.25">
      <c r="A63" s="2" t="s">
        <v>7</v>
      </c>
      <c r="B63" s="2"/>
      <c r="C63" s="4">
        <f>SUM(C29:C62)</f>
        <v>8506894.3200000003</v>
      </c>
    </row>
    <row r="64" spans="1:4" x14ac:dyDescent="0.25">
      <c r="B64"/>
    </row>
    <row r="65" spans="2:3" ht="15.75" x14ac:dyDescent="0.25">
      <c r="B65" s="12" t="s">
        <v>11</v>
      </c>
      <c r="C65" s="13">
        <f>C25-C63</f>
        <v>96195</v>
      </c>
    </row>
  </sheetData>
  <sortState ref="A31:C64">
    <sortCondition ref="A31:A64"/>
  </sortState>
  <pageMargins left="0.91" right="0.7" top="0.35" bottom="0.34" header="0.3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PC</cp:lastModifiedBy>
  <cp:lastPrinted>2024-03-14T13:06:28Z</cp:lastPrinted>
  <dcterms:created xsi:type="dcterms:W3CDTF">2022-08-11T20:36:22Z</dcterms:created>
  <dcterms:modified xsi:type="dcterms:W3CDTF">2024-03-14T13:06:52Z</dcterms:modified>
</cp:coreProperties>
</file>